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C84B2461-9224-4454-B6E3-A019840B3766}" xr6:coauthVersionLast="47" xr6:coauthVersionMax="47" xr10:uidLastSave="{00000000-0000-0000-0000-000000000000}"/>
  <bookViews>
    <workbookView xWindow="-120" yWindow="-120" windowWidth="29040" windowHeight="15840" firstSheet="9" activeTab="12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AGOSTO 2025 Hora" sheetId="40" r:id="rId11"/>
    <sheet name="48062 - SETEMBRO 2025 Hora" sheetId="41" r:id="rId12"/>
    <sheet name="48062 - OUTUBRO 2025 Hora" sheetId="42" r:id="rId13"/>
    <sheet name="48062 - FEVEREIRO 2024 Hora" sheetId="15" state="hidden" r:id="rId14"/>
    <sheet name="48062 - MARÇO 2024 Hora" sheetId="16" state="hidden" r:id="rId15"/>
    <sheet name="48062 - ABRIL 2024 Hora" sheetId="17" state="hidden" r:id="rId16"/>
    <sheet name="48062 - MAIO 2024 Hora " sheetId="18" state="hidden" r:id="rId17"/>
    <sheet name="48062 - JUNHO 2024 Hora" sheetId="19" state="hidden" r:id="rId18"/>
    <sheet name="48062 - JULHO 2024 Hora" sheetId="20" state="hidden" r:id="rId19"/>
    <sheet name="48062 - AGOSTO 2024 Hora " sheetId="21" state="hidden" r:id="rId20"/>
    <sheet name="48062 - SETEMBRO 2024 Hora " sheetId="22" state="hidden" r:id="rId21"/>
    <sheet name="48062 - OUTUBRO 2024 Hora" sheetId="23" state="hidden" r:id="rId22"/>
    <sheet name="48062 - BONUS 2024 Hora" sheetId="24" state="hidden" r:id="rId23"/>
    <sheet name="48062 - 13-01 PARCELA 2024 Hora" sheetId="25" state="hidden" r:id="rId24"/>
    <sheet name="48062 - NOVEMBRO 2024 Hora" sheetId="26" state="hidden" r:id="rId25"/>
    <sheet name="48062 - 13-02 PARCELA 2024 " sheetId="27" state="hidden" r:id="rId26"/>
    <sheet name="48062 - DEZEMBRO 2024 Hora " sheetId="28" state="hidden" r:id="rId27"/>
    <sheet name="48062 - FERIAS COLETI 2024 Hora" sheetId="29" state="hidden" r:id="rId28"/>
    <sheet name="48062 -13 RECALCULO 2024" sheetId="30" state="hidden" r:id="rId2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42" l="1"/>
  <c r="H15" i="42" s="1"/>
  <c r="G14" i="42"/>
  <c r="G15" i="42" s="1"/>
  <c r="F13" i="42"/>
  <c r="I13" i="42" s="1"/>
  <c r="H14" i="41"/>
  <c r="G14" i="41"/>
  <c r="G15" i="41" s="1"/>
  <c r="F13" i="41"/>
  <c r="F14" i="41" s="1"/>
  <c r="H14" i="40"/>
  <c r="H15" i="40" s="1"/>
  <c r="G14" i="40"/>
  <c r="G15" i="40" s="1"/>
  <c r="F13" i="40"/>
  <c r="F14" i="40" s="1"/>
  <c r="F15" i="40" s="1"/>
  <c r="H14" i="39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J13" i="42" l="1"/>
  <c r="F14" i="42"/>
  <c r="F15" i="42" s="1"/>
  <c r="I14" i="41"/>
  <c r="I15" i="41" s="1"/>
  <c r="F15" i="41"/>
  <c r="J14" i="41"/>
  <c r="J15" i="41" s="1"/>
  <c r="I13" i="41"/>
  <c r="J13" i="41"/>
  <c r="H15" i="41"/>
  <c r="I13" i="40"/>
  <c r="J13" i="40"/>
  <c r="I14" i="40"/>
  <c r="I15" i="40" s="1"/>
  <c r="J14" i="40"/>
  <c r="J15" i="40" s="1"/>
  <c r="F14" i="39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I14" i="42" l="1"/>
  <c r="I15" i="42" s="1"/>
  <c r="J14" i="42"/>
  <c r="J15" i="42" s="1"/>
  <c r="F15" i="39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<sst xmlns="http://schemas.openxmlformats.org/spreadsheetml/2006/main" count="290" uniqueCount="34">
  <si>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</si>
  <si>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</si>
  <si>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</si>
  <si>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</si>
  <si>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</si>
  <si>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</si>
  <si>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</si>
  <si>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</si>
  <si>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</si>
  <si>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</si>
  <si>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</si>
  <si>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</si>
  <si>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</si>
  <si>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</si>
  <si>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</si>
  <si>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</si>
  <si>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</si>
  <si>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</si>
  <si>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</si>
  <si>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</si>
  <si>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</si>
  <si>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</si>
  <si>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</si>
  <si>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</si>
  <si>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</si>
  <si>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</si>
  <si>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</si>
  <si>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</si>
  <si>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</si>
  <si>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</si>
  <si>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</si>
  <si>
    <t>TOTAL FUNDEB INTEGRADO</t>
  </si>
  <si>
    <t>FOLHA DE PAGAMENTO DE AGOSTO   / 2025 COM COBERTURA RECURSO FUNDEB</t>
  </si>
  <si>
    <t>FOLHA DE PAGAMENTO DE SETEMBRO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</si>
</sst>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97ACB2E-4907-42C6-87FD-2D7E67B0500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0777D8C-EAE4-42BD-AFD6-AEB5CFE0C8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002A131-F999-4B92-90D3-449B751D20A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workbookViewId="0">
      <selection activeCell="H11" sqref="H11:H12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E86B-C679-4EFD-9642-0350DB9B611B}">
  <dimension ref="C8:K17"/>
  <sheetViews>
    <sheetView workbookViewId="0">
      <selection activeCell="H13" sqref="H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63925581.270000003</v>
      </c>
      <c r="G13" s="4">
        <v>11615615.5</v>
      </c>
      <c r="H13" s="4">
        <v>52309965.770000003</v>
      </c>
      <c r="I13" s="5">
        <f>G13/F13</f>
        <v>0.18170527775006964</v>
      </c>
      <c r="J13" s="5">
        <f>H13/F13</f>
        <v>0.81829472224993038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63925581.270000003</v>
      </c>
      <c r="G14" s="8">
        <f t="shared" si="0"/>
        <v>11615615.5</v>
      </c>
      <c r="H14" s="8">
        <f>H13</f>
        <v>52309965.770000003</v>
      </c>
      <c r="I14" s="9">
        <f>G14/F14</f>
        <v>0.18170527775006964</v>
      </c>
      <c r="J14" s="9">
        <f>H14/F14</f>
        <v>0.81829472224993038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63925581.270000003</v>
      </c>
      <c r="G15" s="12">
        <f t="shared" si="0"/>
        <v>11615615.5</v>
      </c>
      <c r="H15" s="12">
        <f t="shared" si="0"/>
        <v>52309965.770000003</v>
      </c>
      <c r="I15" s="13">
        <f>I14</f>
        <v>0.18170527775006964</v>
      </c>
      <c r="J15" s="13">
        <f>J14</f>
        <v>0.81829472224993038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2D72B-6A15-4CC5-B77D-36E0811336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63699415.630000003</v>
      </c>
      <c r="G13" s="4">
        <v>11489656.75</v>
      </c>
      <c r="H13" s="4">
        <v>52209758.880000003</v>
      </c>
      <c r="I13" s="5">
        <f>G13/F13</f>
        <v>0.1803730322541422</v>
      </c>
      <c r="J13" s="5">
        <f>H13/F13</f>
        <v>0.81962696774585786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63699415.630000003</v>
      </c>
      <c r="G14" s="8">
        <f t="shared" si="0"/>
        <v>11489656.75</v>
      </c>
      <c r="H14" s="8">
        <f>H13</f>
        <v>52209758.880000003</v>
      </c>
      <c r="I14" s="9">
        <f>G14/F14</f>
        <v>0.1803730322541422</v>
      </c>
      <c r="J14" s="9">
        <f>H14/F14</f>
        <v>0.81962696774585786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63699415.630000003</v>
      </c>
      <c r="G15" s="12">
        <f t="shared" si="0"/>
        <v>11489656.75</v>
      </c>
      <c r="H15" s="12">
        <f t="shared" si="0"/>
        <v>52209758.880000003</v>
      </c>
      <c r="I15" s="13">
        <f>I14</f>
        <v>0.1803730322541422</v>
      </c>
      <c r="J15" s="13">
        <f>J14</f>
        <v>0.81962696774585786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FE78-D609-4A10-AFE5-28BF2F6B9C54}">
  <dimension ref="C8:K17"/>
  <sheetViews>
    <sheetView tabSelected="1" zoomScaleNormal="100"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63424953.490000002</v>
      </c>
      <c r="G13" s="4">
        <v>10835179.109999999</v>
      </c>
      <c r="H13" s="4">
        <v>52589774.380000003</v>
      </c>
      <c r="I13" s="5">
        <f>G13/F13</f>
        <v>0.1708346402131512</v>
      </c>
      <c r="J13" s="5">
        <f>H13/F13</f>
        <v>0.8291653597868488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63424953.490000002</v>
      </c>
      <c r="G14" s="8">
        <f t="shared" si="0"/>
        <v>10835179.109999999</v>
      </c>
      <c r="H14" s="8">
        <f>H13</f>
        <v>52589774.380000003</v>
      </c>
      <c r="I14" s="9">
        <f>G14/F14</f>
        <v>0.1708346402131512</v>
      </c>
      <c r="J14" s="9">
        <f>H14/F14</f>
        <v>0.8291653597868488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63424953.490000002</v>
      </c>
      <c r="G15" s="12">
        <f t="shared" si="0"/>
        <v>10835179.109999999</v>
      </c>
      <c r="H15" s="12">
        <f t="shared" si="0"/>
        <v>52589774.380000003</v>
      </c>
      <c r="I15" s="13">
        <f>I14</f>
        <v>0.1708346402131512</v>
      </c>
      <c r="J15" s="13">
        <f>J14</f>
        <v>0.8291653597868488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pageSetup paperSize="9" scale="52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29</vt:i4>
      </vt:variant>
    </vt:vector>
  </HeadingPairs>
  <TitlesOfParts>
    <vt:vector size="29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AGOSTO 2025 Hora</vt:lpstr>
      <vt:lpstr>48062 - SETEMBRO 2025 Hora</vt:lpstr>
      <vt:lpstr>48062 - OUTUBRO 2025 Hora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2025-11-04T12:38:07Z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